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8C06" lockStructure="1"/>
  <bookViews>
    <workbookView xWindow="120" yWindow="15" windowWidth="19080" windowHeight="8190"/>
  </bookViews>
  <sheets>
    <sheet name="Формуляр" sheetId="2" r:id="rId1"/>
    <sheet name="Данные" sheetId="1" state="hidden" r:id="rId2"/>
  </sheets>
  <definedNames>
    <definedName name="вид">Данные!$F$9:$F$10</definedName>
    <definedName name="документы">OFFSET(Данные!$F$19,0,0,IF(Данные!$B$12="Стажировка",5,4))</definedName>
    <definedName name="Лист3">#REF!</definedName>
    <definedName name="_xlnm.Print_Area" localSheetId="0">Формуляр!$A$1:$E$24</definedName>
    <definedName name="ПНР">Данные!$F$25:$F$28</definedName>
    <definedName name="форма">Данные!$F$14:$F$16</definedName>
    <definedName name="характеристика">Данные!$F$2:$F$6</definedName>
  </definedNames>
  <calcPr calcId="145621"/>
</workbook>
</file>

<file path=xl/calcChain.xml><?xml version="1.0" encoding="utf-8"?>
<calcChain xmlns="http://schemas.openxmlformats.org/spreadsheetml/2006/main">
  <c r="F7" i="2" l="1"/>
  <c r="G6" i="2" s="1"/>
  <c r="B22" i="1"/>
  <c r="B24" i="1"/>
  <c r="B16" i="1"/>
  <c r="B5" i="1"/>
  <c r="C5" i="1" s="1"/>
  <c r="B4" i="1"/>
  <c r="C4" i="1" s="1"/>
  <c r="B17" i="1"/>
  <c r="B23" i="1"/>
  <c r="C23" i="1" s="1"/>
  <c r="B19" i="1"/>
  <c r="C19" i="1" s="1"/>
  <c r="B15" i="1"/>
  <c r="C15" i="1" s="1"/>
  <c r="B14" i="1"/>
  <c r="C14" i="1" s="1"/>
  <c r="B13" i="1"/>
  <c r="C13" i="1" s="1"/>
  <c r="B12" i="1"/>
  <c r="C12" i="1" s="1"/>
  <c r="B10" i="1"/>
  <c r="C10" i="1" s="1"/>
  <c r="B9" i="1"/>
  <c r="C9" i="1" s="1"/>
  <c r="B8" i="1"/>
  <c r="C8" i="1" s="1"/>
  <c r="B7" i="1"/>
  <c r="B11" i="1" s="1"/>
  <c r="B6" i="1"/>
  <c r="C6" i="1" s="1"/>
  <c r="B3" i="1"/>
  <c r="C3" i="1" s="1"/>
  <c r="B1" i="1"/>
  <c r="C1" i="1"/>
  <c r="D2" i="1" l="1"/>
  <c r="C7" i="1"/>
  <c r="D1" i="1"/>
  <c r="D3" i="1" l="1"/>
  <c r="F22" i="2" s="1"/>
  <c r="G22" i="2" s="1"/>
</calcChain>
</file>

<file path=xl/sharedStrings.xml><?xml version="1.0" encoding="utf-8"?>
<sst xmlns="http://schemas.openxmlformats.org/spreadsheetml/2006/main" count="96" uniqueCount="91">
  <si>
    <t>Табельный №</t>
  </si>
  <si>
    <t>Ключ</t>
  </si>
  <si>
    <t>Фамилия Имя Отчество</t>
  </si>
  <si>
    <t>дата начала</t>
  </si>
  <si>
    <t>дата окончания</t>
  </si>
  <si>
    <t>cтрана город</t>
  </si>
  <si>
    <t>организация</t>
  </si>
  <si>
    <t>программа</t>
  </si>
  <si>
    <t>конкурс</t>
  </si>
  <si>
    <t>характеристика программы</t>
  </si>
  <si>
    <t>вид повышения</t>
  </si>
  <si>
    <t>форма обучения</t>
  </si>
  <si>
    <t>часы обучения</t>
  </si>
  <si>
    <t>стоимость обучения</t>
  </si>
  <si>
    <t>ПНР</t>
  </si>
  <si>
    <t>результат обучения</t>
  </si>
  <si>
    <t>тип документа</t>
  </si>
  <si>
    <t>статус заявки</t>
  </si>
  <si>
    <t>финансирование</t>
  </si>
  <si>
    <t>номер документа</t>
  </si>
  <si>
    <t>дата документа</t>
  </si>
  <si>
    <t>суточные</t>
  </si>
  <si>
    <t>примечание</t>
  </si>
  <si>
    <t>Фамилия в девичестве</t>
  </si>
  <si>
    <t>код программы</t>
  </si>
  <si>
    <t>Фамилия, имя, отчество</t>
  </si>
  <si>
    <t xml:space="preserve">Должность </t>
  </si>
  <si>
    <t>Содержательная характеристика повышения квалификации</t>
  </si>
  <si>
    <t>Сроки повышения квалификации:</t>
  </si>
  <si>
    <t>начало:</t>
  </si>
  <si>
    <t>окончание:</t>
  </si>
  <si>
    <t>продолжительность:</t>
  </si>
  <si>
    <t>Наименование 
структурного подразделения</t>
  </si>
  <si>
    <t>документы</t>
  </si>
  <si>
    <t>Сертификат</t>
  </si>
  <si>
    <t>Удостоверение</t>
  </si>
  <si>
    <t>Свидетельство</t>
  </si>
  <si>
    <t>Профессиональная переподготовка</t>
  </si>
  <si>
    <t>Стажировка</t>
  </si>
  <si>
    <t>Семинар</t>
  </si>
  <si>
    <t>дата выдачи</t>
  </si>
  <si>
    <t>Характеристика программы</t>
  </si>
  <si>
    <t>Место повышения квалификации:</t>
  </si>
  <si>
    <t>Курс</t>
  </si>
  <si>
    <t>Другое</t>
  </si>
  <si>
    <t>Выбрать из списка</t>
  </si>
  <si>
    <t>характеристика</t>
  </si>
  <si>
    <r>
      <t xml:space="preserve">Сначала пишется </t>
    </r>
    <r>
      <rPr>
        <b/>
        <i/>
        <sz val="9"/>
        <rFont val="Arial"/>
        <family val="2"/>
        <charset val="204"/>
      </rPr>
      <t>Страна,</t>
    </r>
    <r>
      <rPr>
        <sz val="9"/>
        <rFont val="Arial"/>
        <family val="2"/>
        <charset val="204"/>
      </rPr>
      <t xml:space="preserve"> затем </t>
    </r>
    <r>
      <rPr>
        <b/>
        <i/>
        <sz val="9"/>
        <rFont val="Arial"/>
        <family val="2"/>
        <charset val="204"/>
      </rPr>
      <t>Город</t>
    </r>
  </si>
  <si>
    <t>Наименование вуза, научного центра или специализированной организации, на базе которых проводилось мероприятие</t>
  </si>
  <si>
    <t>вид</t>
  </si>
  <si>
    <t>форма</t>
  </si>
  <si>
    <t>Общее</t>
  </si>
  <si>
    <t>Специальное</t>
  </si>
  <si>
    <t>Очно-Заочно (Вечерняя)</t>
  </si>
  <si>
    <t>Очная</t>
  </si>
  <si>
    <t>Заочная</t>
  </si>
  <si>
    <t>Место работы указывается с учетом вышестоящего подразделения (факультет, институт, управление), затем подразделение (кафедра, лаборатория, отдел, отделение и.т.п.)</t>
  </si>
  <si>
    <t>Должность пишется полностью, без сокращений</t>
  </si>
  <si>
    <t>Ф.И.О. пишется полностью, написание с инициалами не допускается</t>
  </si>
  <si>
    <t>Документ, подтверждающий участие в мероприятии</t>
  </si>
  <si>
    <t>Для документов без номера данное поле не заполнять</t>
  </si>
  <si>
    <t>При отсутствии даты выдачи ставить дату окончания мероприятия</t>
  </si>
  <si>
    <t>1 (Экономика)</t>
  </si>
  <si>
    <t>2 (ГМУ)</t>
  </si>
  <si>
    <t>3 (Менеджмент)</t>
  </si>
  <si>
    <t>4 (Социология)</t>
  </si>
  <si>
    <r>
      <rPr>
        <b/>
        <sz val="11"/>
        <color indexed="60"/>
        <rFont val="Arial"/>
        <family val="2"/>
        <charset val="204"/>
      </rPr>
      <t>Формуляр *</t>
    </r>
    <r>
      <rPr>
        <sz val="11"/>
        <color indexed="60"/>
        <rFont val="Arial"/>
        <family val="2"/>
        <charset val="204"/>
      </rPr>
      <t xml:space="preserve">
для внесения в базу данных информации о прохождении ПК работником НИУ ВШЭ</t>
    </r>
  </si>
  <si>
    <t xml:space="preserve">Базовая организация
</t>
  </si>
  <si>
    <t xml:space="preserve">Название мероприятия, программы, курса или тема стажировки
</t>
  </si>
  <si>
    <t>часов</t>
  </si>
  <si>
    <r>
      <t xml:space="preserve">Для названия программ на иностранном языке перевод обязателен.
Формат написания: </t>
    </r>
    <r>
      <rPr>
        <i/>
        <sz val="9"/>
        <rFont val="Arial"/>
        <family val="2"/>
        <charset val="204"/>
      </rPr>
      <t>Программа (Programm)</t>
    </r>
  </si>
  <si>
    <t>Табельный номер работника НИУ ВШЭ</t>
  </si>
  <si>
    <t>Внешнее</t>
  </si>
  <si>
    <t>Подразделение</t>
  </si>
  <si>
    <t>Должность</t>
  </si>
  <si>
    <t>Общая сумма затрат, включая: проезд, проживание, стоимость обучения, визу, мед. страховку</t>
  </si>
  <si>
    <t>Заполняется сотрудником ЦПК</t>
  </si>
  <si>
    <t>Вид повышения квалификации</t>
  </si>
  <si>
    <t>Форма обучения</t>
  </si>
  <si>
    <t>По данным ИС-ПРО</t>
  </si>
  <si>
    <t xml:space="preserve">Направление развития </t>
  </si>
  <si>
    <t>Дата окончания мероприятия</t>
  </si>
  <si>
    <r>
      <t xml:space="preserve">Правила заполнения формуляра.
* Все поля ОБЯЗАТЕЛЬНЫ для заполнения. Заполняется </t>
    </r>
    <r>
      <rPr>
        <b/>
        <u/>
        <sz val="11"/>
        <color indexed="9"/>
        <rFont val="Arial"/>
        <family val="2"/>
        <charset val="204"/>
      </rPr>
      <t>на русском языке</t>
    </r>
    <r>
      <rPr>
        <sz val="11"/>
        <color indexed="9"/>
        <rFont val="Arial"/>
        <family val="2"/>
        <charset val="204"/>
      </rPr>
      <t>.</t>
    </r>
  </si>
  <si>
    <r>
      <rPr>
        <sz val="12"/>
        <color indexed="56"/>
        <rFont val="Arial"/>
        <family val="2"/>
        <charset val="204"/>
      </rPr>
      <t xml:space="preserve">Заполненный формуляр сохранить и направить в ЦПК для обработки. </t>
    </r>
    <r>
      <rPr>
        <b/>
        <sz val="12"/>
        <color indexed="16"/>
        <rFont val="Arial"/>
        <family val="2"/>
        <charset val="204"/>
      </rPr>
      <t>Обязательно</t>
    </r>
    <r>
      <rPr>
        <sz val="12"/>
        <color indexed="56"/>
        <rFont val="Arial"/>
        <family val="2"/>
        <charset val="204"/>
      </rPr>
      <t xml:space="preserve"> приложить скан документа, подтверждающего участие в мероприятии.</t>
    </r>
    <r>
      <rPr>
        <sz val="12"/>
        <rFont val="Arial"/>
        <family val="2"/>
        <charset val="204"/>
      </rPr>
      <t xml:space="preserve">
</t>
    </r>
    <r>
      <rPr>
        <sz val="12"/>
        <color indexed="20"/>
        <rFont val="Arial"/>
        <family val="2"/>
        <charset val="204"/>
      </rPr>
      <t>При сохранении формуляру присвоить имя: "</t>
    </r>
    <r>
      <rPr>
        <b/>
        <i/>
        <sz val="12"/>
        <color indexed="20"/>
        <rFont val="Arial"/>
        <family val="2"/>
        <charset val="204"/>
      </rPr>
      <t>Фамилия ИО, Страна, Год, Организация кратко"</t>
    </r>
    <r>
      <rPr>
        <sz val="12"/>
        <color indexed="20"/>
        <rFont val="Arial"/>
        <family val="2"/>
        <charset val="204"/>
      </rPr>
      <t>. Например: "Иванов АН, Испания, 2013, Школа Экономики"</t>
    </r>
  </si>
  <si>
    <r>
      <t xml:space="preserve">Количество </t>
    </r>
    <r>
      <rPr>
        <b/>
        <sz val="9"/>
        <rFont val="Arial"/>
        <family val="2"/>
        <charset val="204"/>
      </rPr>
      <t>часов</t>
    </r>
    <r>
      <rPr>
        <sz val="9"/>
        <rFont val="Arial"/>
        <family val="2"/>
        <charset val="204"/>
      </rPr>
      <t xml:space="preserve"> по программе (не может быть менее </t>
    </r>
    <r>
      <rPr>
        <b/>
        <sz val="9"/>
        <rFont val="Arial"/>
        <family val="2"/>
        <charset val="204"/>
      </rPr>
      <t>6 часов</t>
    </r>
    <r>
      <rPr>
        <sz val="9"/>
        <rFont val="Arial"/>
        <family val="2"/>
        <charset val="204"/>
      </rPr>
      <t>).</t>
    </r>
  </si>
  <si>
    <t>Стоимость обучения **</t>
  </si>
  <si>
    <t>Суточные **</t>
  </si>
  <si>
    <r>
      <t xml:space="preserve">Суточные расходы          </t>
    </r>
    <r>
      <rPr>
        <sz val="9"/>
        <color indexed="30"/>
        <rFont val="Arial"/>
        <family val="2"/>
        <charset val="204"/>
      </rPr>
      <t xml:space="preserve">** </t>
    </r>
    <r>
      <rPr>
        <i/>
        <sz val="9"/>
        <color indexed="30"/>
        <rFont val="Arial"/>
        <family val="2"/>
        <charset val="204"/>
      </rPr>
      <t>(если нет точных данных о расходях поля не заполнять)</t>
    </r>
  </si>
  <si>
    <t>Только для НПР</t>
  </si>
  <si>
    <t>Диплом</t>
  </si>
  <si>
    <t>Справка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</si>
</sst>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#0.00"/>
    <numFmt numFmtId="166" formatCode="#0"/>
    <numFmt numFmtId="167" formatCode="#,##0.00&quot;р.&quot;"/>
  </numFmts>
  <fonts count="40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0"/>
      <name val="Arial"/>
      <family val="2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2"/>
      <color indexed="56"/>
      <name val="Arial"/>
      <family val="2"/>
      <charset val="204"/>
    </font>
    <font>
      <sz val="12"/>
      <color indexed="20"/>
      <name val="Arial"/>
      <family val="2"/>
      <charset val="204"/>
    </font>
    <font>
      <b/>
      <i/>
      <sz val="12"/>
      <color indexed="20"/>
      <name val="Arial"/>
      <family val="2"/>
      <charset val="204"/>
    </font>
    <font>
      <b/>
      <sz val="12"/>
      <color indexed="16"/>
      <name val="Arial"/>
      <family val="2"/>
      <charset val="204"/>
    </font>
    <font>
      <sz val="11"/>
      <color indexed="9"/>
      <name val="Arial"/>
      <family val="2"/>
      <charset val="204"/>
    </font>
    <font>
      <b/>
      <u/>
      <sz val="11"/>
      <color indexed="9"/>
      <name val="Arial"/>
      <family val="2"/>
      <charset val="204"/>
    </font>
    <font>
      <sz val="9"/>
      <color indexed="30"/>
      <name val="Arial"/>
      <family val="2"/>
      <charset val="204"/>
    </font>
    <font>
      <i/>
      <sz val="9"/>
      <color indexed="3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9"/>
      <color rgb="FF8A0000"/>
      <name val="Arial"/>
      <family val="2"/>
      <charset val="204"/>
    </font>
    <font>
      <sz val="11"/>
      <color theme="0"/>
      <name val="Arial"/>
      <family val="2"/>
      <charset val="204"/>
    </font>
    <font>
      <i/>
      <sz val="10"/>
      <color rgb="FF660033"/>
      <name val="Arial"/>
      <family val="2"/>
      <charset val="204"/>
    </font>
    <font>
      <sz val="12"/>
      <color theme="0" tint="-4.9989318521683403E-2"/>
      <name val="Times New Roman"/>
      <family val="1"/>
      <charset val="204"/>
    </font>
    <font>
      <sz val="20"/>
      <color theme="0"/>
      <name val="Arial"/>
      <family val="2"/>
      <charset val="204"/>
    </font>
    <font>
      <b/>
      <sz val="10"/>
      <color rgb="FF660033"/>
      <name val="Arial"/>
      <family val="2"/>
      <charset val="204"/>
    </font>
    <font>
      <sz val="10"/>
      <color rgb="FF660033"/>
      <name val="Arial"/>
      <family val="2"/>
      <charset val="204"/>
    </font>
    <font>
      <sz val="10"/>
      <color rgb="FF660033"/>
      <name val="Arial Cyr"/>
      <charset val="204"/>
    </font>
    <font>
      <sz val="11"/>
      <color rgb="FFC0000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2"/>
      <color rgb="FF660033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C00000"/>
      </patternFill>
    </fill>
    <fill>
      <patternFill patternType="solid">
        <fgColor rgb="FFC0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</borders>
  <cellStyleXfs count="7">
    <xf numFmtId="0" fontId="0" fillId="0" borderId="0"/>
    <xf numFmtId="0" fontId="2" fillId="0" borderId="0">
      <alignment horizontal="left"/>
    </xf>
    <xf numFmtId="0" fontId="3" fillId="2" borderId="0">
      <alignment horizontal="left" vertical="top"/>
    </xf>
    <xf numFmtId="0" fontId="3" fillId="2" borderId="0">
      <alignment horizontal="left" vertical="center"/>
    </xf>
    <xf numFmtId="0" fontId="3" fillId="2" borderId="0">
      <alignment horizontal="left" vertical="top"/>
    </xf>
    <xf numFmtId="0" fontId="4" fillId="2" borderId="0">
      <alignment horizontal="left" vertical="center"/>
    </xf>
    <xf numFmtId="0" fontId="4" fillId="2" borderId="0">
      <alignment horizontal="right" vertical="center"/>
    </xf>
  </cellStyleXfs>
  <cellXfs count="75">
    <xf numFmtId="0" fontId="0" fillId="0" borderId="0" xfId="0"/>
    <xf numFmtId="49" fontId="28" fillId="3" borderId="1" xfId="0" applyNumberFormat="1" applyFont="1" applyFill="1" applyBorder="1"/>
    <xf numFmtId="49" fontId="1" fillId="4" borderId="1" xfId="0" applyNumberFormat="1" applyFont="1" applyFill="1" applyBorder="1"/>
    <xf numFmtId="49" fontId="1" fillId="0" borderId="1" xfId="0" applyNumberFormat="1" applyFont="1" applyFill="1" applyBorder="1"/>
    <xf numFmtId="49" fontId="28" fillId="5" borderId="1" xfId="0" applyNumberFormat="1" applyFont="1" applyFill="1" applyBorder="1"/>
    <xf numFmtId="49" fontId="1" fillId="6" borderId="1" xfId="0" applyNumberFormat="1" applyFont="1" applyFill="1" applyBorder="1"/>
    <xf numFmtId="0" fontId="7" fillId="0" borderId="0" xfId="0" applyFont="1"/>
    <xf numFmtId="0" fontId="0" fillId="0" borderId="1" xfId="0" applyBorder="1"/>
    <xf numFmtId="0" fontId="14" fillId="7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8" borderId="0" xfId="0" applyFont="1" applyFill="1" applyAlignment="1">
      <alignment vertical="top" wrapText="1"/>
    </xf>
    <xf numFmtId="0" fontId="5" fillId="8" borderId="0" xfId="0" applyFont="1" applyFill="1" applyAlignment="1">
      <alignment wrapText="1"/>
    </xf>
    <xf numFmtId="0" fontId="6" fillId="8" borderId="0" xfId="0" applyFont="1" applyFill="1" applyAlignment="1">
      <alignment vertical="top" wrapText="1"/>
    </xf>
    <xf numFmtId="0" fontId="12" fillId="7" borderId="0" xfId="0" applyFont="1" applyFill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wrapText="1"/>
    </xf>
    <xf numFmtId="0" fontId="8" fillId="8" borderId="0" xfId="0" applyFont="1" applyFill="1" applyAlignment="1">
      <alignment vertical="top" wrapText="1"/>
    </xf>
    <xf numFmtId="0" fontId="8" fillId="8" borderId="0" xfId="0" applyFont="1" applyFill="1" applyAlignment="1">
      <alignment vertical="center" wrapText="1"/>
    </xf>
    <xf numFmtId="0" fontId="29" fillId="8" borderId="0" xfId="0" applyFont="1" applyFill="1" applyAlignment="1">
      <alignment vertical="center" wrapText="1"/>
    </xf>
    <xf numFmtId="0" fontId="30" fillId="4" borderId="0" xfId="0" applyFont="1" applyFill="1" applyAlignment="1">
      <alignment horizontal="center" vertical="center" wrapText="1"/>
    </xf>
    <xf numFmtId="166" fontId="0" fillId="0" borderId="1" xfId="0" applyNumberForma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166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8" fillId="0" borderId="1" xfId="0" applyFont="1" applyBorder="1" applyAlignment="1">
      <alignment horizontal="left"/>
    </xf>
    <xf numFmtId="0" fontId="31" fillId="7" borderId="1" xfId="0" applyFont="1" applyFill="1" applyBorder="1" applyAlignment="1">
      <alignment horizontal="right" vertical="center" wrapText="1"/>
    </xf>
    <xf numFmtId="0" fontId="0" fillId="0" borderId="1" xfId="0" applyNumberFormat="1" applyBorder="1" applyAlignment="1">
      <alignment horizontal="left"/>
    </xf>
    <xf numFmtId="0" fontId="0" fillId="9" borderId="0" xfId="0" applyFill="1"/>
    <xf numFmtId="0" fontId="32" fillId="8" borderId="0" xfId="0" applyFont="1" applyFill="1" applyAlignment="1">
      <alignment vertical="top" wrapText="1"/>
    </xf>
    <xf numFmtId="0" fontId="17" fillId="10" borderId="0" xfId="0" applyFont="1" applyFill="1"/>
    <xf numFmtId="0" fontId="17" fillId="10" borderId="0" xfId="0" applyFont="1" applyFill="1" applyAlignment="1">
      <alignment horizontal="center" vertical="center"/>
    </xf>
    <xf numFmtId="14" fontId="6" fillId="8" borderId="0" xfId="0" applyNumberFormat="1" applyFont="1" applyFill="1" applyAlignment="1">
      <alignment vertical="top" wrapText="1"/>
    </xf>
    <xf numFmtId="14" fontId="32" fillId="8" borderId="0" xfId="0" applyNumberFormat="1" applyFont="1" applyFill="1" applyAlignment="1">
      <alignment vertical="top" wrapText="1"/>
    </xf>
    <xf numFmtId="1" fontId="1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11" borderId="0" xfId="0" applyFont="1" applyFill="1" applyAlignment="1">
      <alignment horizontal="center" vertical="center" wrapText="1"/>
    </xf>
    <xf numFmtId="0" fontId="34" fillId="7" borderId="1" xfId="0" applyFont="1" applyFill="1" applyBorder="1" applyAlignment="1">
      <alignment vertical="center" wrapText="1"/>
    </xf>
    <xf numFmtId="0" fontId="35" fillId="7" borderId="1" xfId="0" applyFont="1" applyFill="1" applyBorder="1" applyAlignment="1">
      <alignment vertical="center" wrapText="1"/>
    </xf>
    <xf numFmtId="0" fontId="31" fillId="7" borderId="1" xfId="0" applyFont="1" applyFill="1" applyBorder="1" applyAlignment="1" applyProtection="1">
      <alignment horizontal="center" vertical="center" wrapText="1"/>
      <protection locked="0"/>
    </xf>
    <xf numFmtId="0" fontId="36" fillId="7" borderId="1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>
      <alignment vertical="top" wrapText="1"/>
    </xf>
    <xf numFmtId="0" fontId="12" fillId="7" borderId="1" xfId="0" applyFont="1" applyFill="1" applyBorder="1" applyAlignment="1">
      <alignment vertical="top" wrapText="1"/>
    </xf>
    <xf numFmtId="0" fontId="13" fillId="7" borderId="2" xfId="0" applyFont="1" applyFill="1" applyBorder="1" applyAlignment="1">
      <alignment vertical="top" wrapText="1"/>
    </xf>
    <xf numFmtId="0" fontId="12" fillId="7" borderId="3" xfId="0" applyFont="1" applyFill="1" applyBorder="1" applyAlignment="1">
      <alignment vertical="top" wrapText="1"/>
    </xf>
    <xf numFmtId="0" fontId="12" fillId="7" borderId="4" xfId="0" applyFont="1" applyFill="1" applyBorder="1" applyAlignment="1">
      <alignment vertical="top" wrapText="1"/>
    </xf>
    <xf numFmtId="0" fontId="12" fillId="7" borderId="5" xfId="0" applyFont="1" applyFill="1" applyBorder="1" applyAlignment="1">
      <alignment vertical="top" wrapText="1"/>
    </xf>
    <xf numFmtId="0" fontId="12" fillId="7" borderId="6" xfId="0" applyFont="1" applyFill="1" applyBorder="1" applyAlignment="1">
      <alignment vertical="top" wrapText="1"/>
    </xf>
    <xf numFmtId="0" fontId="12" fillId="7" borderId="7" xfId="0" applyFont="1" applyFill="1" applyBorder="1" applyAlignment="1">
      <alignment vertical="top" wrapText="1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49" fontId="12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1" xfId="0" applyNumberFormat="1" applyFill="1" applyBorder="1" applyAlignment="1" applyProtection="1">
      <alignment horizontal="center" vertical="center" wrapText="1"/>
      <protection locked="0"/>
    </xf>
    <xf numFmtId="0" fontId="15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12" fillId="7" borderId="8" xfId="0" applyFont="1" applyFill="1" applyBorder="1" applyAlignment="1" applyProtection="1">
      <alignment horizontal="center" wrapText="1"/>
      <protection locked="0"/>
    </xf>
    <xf numFmtId="0" fontId="0" fillId="7" borderId="8" xfId="0" applyFont="1" applyFill="1" applyBorder="1" applyAlignment="1" applyProtection="1">
      <alignment horizontal="center" wrapText="1"/>
      <protection locked="0"/>
    </xf>
    <xf numFmtId="0" fontId="0" fillId="7" borderId="8" xfId="0" applyFill="1" applyBorder="1" applyAlignment="1" applyProtection="1">
      <alignment horizontal="center" wrapText="1"/>
      <protection locked="0"/>
    </xf>
    <xf numFmtId="0" fontId="38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39" fillId="8" borderId="0" xfId="0" applyFont="1" applyFill="1" applyBorder="1" applyAlignment="1">
      <alignment horizontal="center" wrapText="1"/>
    </xf>
    <xf numFmtId="164" fontId="13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14" fontId="13" fillId="7" borderId="1" xfId="0" applyNumberFormat="1" applyFont="1" applyFill="1" applyBorder="1" applyAlignment="1" applyProtection="1">
      <alignment horizontal="center" vertical="center" wrapText="1"/>
      <protection locked="0"/>
    </xf>
    <xf numFmtId="14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vertical="center" wrapText="1"/>
    </xf>
    <xf numFmtId="0" fontId="19" fillId="12" borderId="9" xfId="0" applyFont="1" applyFill="1" applyBorder="1" applyAlignment="1">
      <alignment horizontal="center" vertical="center" wrapText="1"/>
    </xf>
    <xf numFmtId="0" fontId="19" fillId="12" borderId="10" xfId="0" applyFont="1" applyFill="1" applyBorder="1" applyAlignment="1">
      <alignment horizontal="center" vertical="center" wrapText="1"/>
    </xf>
    <xf numFmtId="0" fontId="19" fillId="12" borderId="11" xfId="0" applyFont="1" applyFill="1" applyBorder="1" applyAlignment="1">
      <alignment horizontal="center" vertical="center" wrapText="1"/>
    </xf>
    <xf numFmtId="167" fontId="12" fillId="7" borderId="1" xfId="0" applyNumberFormat="1" applyFont="1" applyFill="1" applyBorder="1" applyAlignment="1" applyProtection="1">
      <alignment horizontal="center" vertical="center" wrapText="1"/>
      <protection locked="0"/>
    </xf>
    <xf numFmtId="167" fontId="0" fillId="7" borderId="1" xfId="0" applyNumberFormat="1" applyFill="1" applyBorder="1" applyAlignment="1" applyProtection="1">
      <alignment horizontal="center" vertical="center" wrapText="1"/>
      <protection locked="0"/>
    </xf>
    <xf numFmtId="14" fontId="12" fillId="7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7" borderId="1" xfId="0" applyNumberFormat="1" applyFill="1" applyBorder="1" applyAlignment="1" applyProtection="1">
      <alignment horizontal="center" vertical="center" wrapText="1"/>
      <protection locked="0"/>
    </xf>
  </cellXfs>
  <cellStyles count="7">
    <cellStyle name="Normal_Sheet1" xfId="1"/>
    <cellStyle name="S0" xfId="2"/>
    <cellStyle name="S12" xfId="3"/>
    <cellStyle name="S3" xfId="4"/>
    <cellStyle name="S7" xfId="5"/>
    <cellStyle name="S8" xfId="6"/>
    <cellStyle name="Обычный" xfId="0" builtinId="0"/>
  </cellStyles>
  <dxfs count="3">
    <dxf>
      <font>
        <color theme="0"/>
      </font>
      <fill>
        <patternFill>
          <bgColor rgb="FFFF0000"/>
        </patternFill>
      </fill>
    </dxf>
    <dxf>
      <font>
        <b/>
        <i val="0"/>
        <color theme="3" tint="-0.24994659260841701"/>
      </font>
      <fill>
        <patternFill>
          <bgColor rgb="FFFFFF00"/>
        </patternFill>
      </fill>
    </dxf>
    <dxf>
      <font>
        <b/>
        <i val="0"/>
        <color theme="1" tint="4.9989318521683403E-2"/>
      </font>
      <fill>
        <patternFill>
          <bgColor rgb="FF66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24"/>
  <sheetViews>
    <sheetView tabSelected="1" zoomScale="85" zoomScaleNormal="85" zoomScaleSheetLayoutView="100" workbookViewId="0">
      <selection activeCell="D16" sqref="D16:E16"/>
    </sheetView>
  </sheetViews>
  <sheetFormatPr defaultRowHeight="16.5" x14ac:dyDescent="0.2"/>
  <cols>
    <col min="1" max="1" width="31.42578125" style="10" customWidth="1"/>
    <col min="2" max="2" width="11.140625" style="10" customWidth="1"/>
    <col min="3" max="3" width="20.85546875" style="10" customWidth="1"/>
    <col min="4" max="4" width="11.42578125" style="10" customWidth="1"/>
    <col min="5" max="5" width="19.140625" style="10" customWidth="1"/>
    <col min="6" max="6" width="2.85546875" style="10" customWidth="1"/>
    <col min="7" max="7" width="78.5703125" style="16" customWidth="1"/>
    <col min="8" max="8" width="11" style="10" bestFit="1" customWidth="1"/>
    <col min="9" max="16384" width="9.140625" style="10"/>
  </cols>
  <sheetData>
    <row r="1" spans="1:8" ht="31.5" customHeight="1" x14ac:dyDescent="0.2">
      <c r="A1" s="53" t="s">
        <v>66</v>
      </c>
      <c r="B1" s="54"/>
      <c r="C1" s="54"/>
      <c r="D1" s="54"/>
      <c r="E1" s="55"/>
      <c r="G1" s="19" t="s">
        <v>82</v>
      </c>
    </row>
    <row r="2" spans="1:8" s="11" customFormat="1" x14ac:dyDescent="0.25">
      <c r="A2" s="13" t="s">
        <v>25</v>
      </c>
      <c r="B2" s="56"/>
      <c r="C2" s="56"/>
      <c r="D2" s="56"/>
      <c r="E2" s="57"/>
      <c r="G2" s="15" t="s">
        <v>58</v>
      </c>
    </row>
    <row r="3" spans="1:8" s="11" customFormat="1" x14ac:dyDescent="0.25">
      <c r="A3" s="13" t="s">
        <v>26</v>
      </c>
      <c r="B3" s="56"/>
      <c r="C3" s="56"/>
      <c r="D3" s="56"/>
      <c r="E3" s="58"/>
      <c r="G3" s="15" t="s">
        <v>57</v>
      </c>
    </row>
    <row r="4" spans="1:8" ht="25.5" x14ac:dyDescent="0.2">
      <c r="A4" s="13" t="s">
        <v>32</v>
      </c>
      <c r="B4" s="56"/>
      <c r="C4" s="56"/>
      <c r="D4" s="56"/>
      <c r="E4" s="58"/>
      <c r="G4" s="15" t="s">
        <v>56</v>
      </c>
    </row>
    <row r="5" spans="1:8" x14ac:dyDescent="0.2">
      <c r="A5" s="59" t="s">
        <v>27</v>
      </c>
      <c r="B5" s="59"/>
      <c r="C5" s="59"/>
      <c r="D5" s="59"/>
      <c r="E5" s="60"/>
    </row>
    <row r="6" spans="1:8" s="12" customFormat="1" ht="15.75" x14ac:dyDescent="0.2">
      <c r="A6" s="41" t="s">
        <v>28</v>
      </c>
      <c r="B6" s="42"/>
      <c r="C6" s="8" t="s">
        <v>29</v>
      </c>
      <c r="D6" s="62"/>
      <c r="E6" s="63"/>
      <c r="G6" s="17" t="str">
        <f ca="1">"Дата начала мероприятия (учету подлежат мероприятия ПК не ранее "&amp;TEXT($F$7,"ДД.ММ.ГГГГ)")</f>
        <v>Дата начала мероприятия (учету подлежат мероприятия ПК не ранее 01.07.2016)</v>
      </c>
    </row>
    <row r="7" spans="1:8" s="12" customFormat="1" ht="15.75" x14ac:dyDescent="0.2">
      <c r="A7" s="42"/>
      <c r="B7" s="42"/>
      <c r="C7" s="8" t="s">
        <v>30</v>
      </c>
      <c r="D7" s="64"/>
      <c r="E7" s="65"/>
      <c r="F7" s="34">
        <f ca="1">DATE(YEAR(TODAY())-IF(MONTH(TODAY())&gt;6,3,4),7,1)</f>
        <v>42552</v>
      </c>
      <c r="G7" s="17" t="s">
        <v>81</v>
      </c>
      <c r="H7" s="33"/>
    </row>
    <row r="8" spans="1:8" s="12" customFormat="1" ht="15.75" x14ac:dyDescent="0.2">
      <c r="A8" s="42"/>
      <c r="B8" s="42"/>
      <c r="C8" s="8" t="s">
        <v>31</v>
      </c>
      <c r="D8" s="35"/>
      <c r="E8" s="14" t="s">
        <v>69</v>
      </c>
      <c r="G8" s="17" t="s">
        <v>84</v>
      </c>
    </row>
    <row r="9" spans="1:8" s="12" customFormat="1" ht="15.75" x14ac:dyDescent="0.2">
      <c r="A9" s="41" t="s">
        <v>42</v>
      </c>
      <c r="B9" s="42"/>
      <c r="C9" s="49"/>
      <c r="D9" s="49"/>
      <c r="E9" s="50"/>
      <c r="G9" s="17" t="s">
        <v>47</v>
      </c>
    </row>
    <row r="10" spans="1:8" s="12" customFormat="1" ht="24" x14ac:dyDescent="0.2">
      <c r="A10" s="41" t="s">
        <v>67</v>
      </c>
      <c r="B10" s="42"/>
      <c r="C10" s="49"/>
      <c r="D10" s="49"/>
      <c r="E10" s="50"/>
      <c r="G10" s="16" t="s">
        <v>48</v>
      </c>
    </row>
    <row r="11" spans="1:8" s="12" customFormat="1" ht="40.5" customHeight="1" x14ac:dyDescent="0.2">
      <c r="A11" s="41" t="s">
        <v>68</v>
      </c>
      <c r="B11" s="42"/>
      <c r="C11" s="49"/>
      <c r="D11" s="49"/>
      <c r="E11" s="50"/>
      <c r="G11" s="17" t="s">
        <v>70</v>
      </c>
    </row>
    <row r="12" spans="1:8" s="12" customFormat="1" ht="15.75" x14ac:dyDescent="0.2">
      <c r="A12" s="41" t="s">
        <v>41</v>
      </c>
      <c r="B12" s="42"/>
      <c r="C12" s="49"/>
      <c r="D12" s="49"/>
      <c r="E12" s="50"/>
      <c r="G12" s="18" t="s">
        <v>45</v>
      </c>
    </row>
    <row r="13" spans="1:8" s="12" customFormat="1" ht="15.75" x14ac:dyDescent="0.2">
      <c r="A13" s="66" t="s">
        <v>78</v>
      </c>
      <c r="B13" s="67"/>
      <c r="C13" s="49"/>
      <c r="D13" s="49"/>
      <c r="E13" s="50"/>
      <c r="G13" s="18" t="s">
        <v>45</v>
      </c>
    </row>
    <row r="14" spans="1:8" s="12" customFormat="1" ht="15.75" x14ac:dyDescent="0.2">
      <c r="A14" s="43" t="s">
        <v>59</v>
      </c>
      <c r="B14" s="44"/>
      <c r="C14" s="8" t="s">
        <v>16</v>
      </c>
      <c r="D14" s="49"/>
      <c r="E14" s="50"/>
      <c r="G14" s="18" t="s">
        <v>45</v>
      </c>
    </row>
    <row r="15" spans="1:8" s="12" customFormat="1" ht="15.75" x14ac:dyDescent="0.2">
      <c r="A15" s="45"/>
      <c r="B15" s="46"/>
      <c r="C15" s="8" t="s">
        <v>19</v>
      </c>
      <c r="D15" s="51"/>
      <c r="E15" s="52"/>
      <c r="G15" s="17" t="s">
        <v>60</v>
      </c>
    </row>
    <row r="16" spans="1:8" s="12" customFormat="1" ht="15.75" x14ac:dyDescent="0.2">
      <c r="A16" s="47"/>
      <c r="B16" s="48"/>
      <c r="C16" s="8" t="s">
        <v>40</v>
      </c>
      <c r="D16" s="73"/>
      <c r="E16" s="74"/>
      <c r="G16" s="17" t="s">
        <v>61</v>
      </c>
    </row>
    <row r="17" spans="1:7" s="12" customFormat="1" ht="24" x14ac:dyDescent="0.2">
      <c r="A17" s="41" t="s">
        <v>85</v>
      </c>
      <c r="B17" s="42"/>
      <c r="C17" s="71"/>
      <c r="D17" s="71"/>
      <c r="E17" s="72"/>
      <c r="G17" s="17" t="s">
        <v>75</v>
      </c>
    </row>
    <row r="18" spans="1:7" s="12" customFormat="1" ht="15.75" x14ac:dyDescent="0.2">
      <c r="A18" s="41" t="s">
        <v>86</v>
      </c>
      <c r="B18" s="42"/>
      <c r="C18" s="71"/>
      <c r="D18" s="71"/>
      <c r="E18" s="72"/>
      <c r="G18" s="17" t="s">
        <v>87</v>
      </c>
    </row>
    <row r="19" spans="1:7" ht="6.6" customHeight="1" thickBot="1" x14ac:dyDescent="0.25"/>
    <row r="20" spans="1:7" ht="36.6" customHeight="1" thickTop="1" thickBot="1" x14ac:dyDescent="0.25">
      <c r="A20" s="68" t="s">
        <v>83</v>
      </c>
      <c r="B20" s="69"/>
      <c r="C20" s="69"/>
      <c r="D20" s="69"/>
      <c r="E20" s="69"/>
      <c r="F20" s="69"/>
      <c r="G20" s="70"/>
    </row>
    <row r="21" spans="1:7" ht="16.899999999999999" customHeight="1" thickTop="1" x14ac:dyDescent="0.25">
      <c r="A21" s="61" t="s">
        <v>76</v>
      </c>
      <c r="B21" s="61"/>
      <c r="C21" s="61"/>
      <c r="D21" s="61"/>
      <c r="E21" s="61"/>
    </row>
    <row r="22" spans="1:7" s="12" customFormat="1" ht="15.75" x14ac:dyDescent="0.2">
      <c r="A22" s="37" t="s">
        <v>77</v>
      </c>
      <c r="B22" s="38"/>
      <c r="C22" s="49"/>
      <c r="D22" s="49"/>
      <c r="E22" s="50"/>
      <c r="F22" s="30">
        <f>Данные!D3</f>
        <v>1</v>
      </c>
      <c r="G22" s="36" t="str">
        <f>CHOOSE(F22,"Формуляр не заполнен!","Формуляр готов к отправке в ЦПК","К загрузке в ИС-ПРО готов!")</f>
        <v>Формуляр не заполнен!</v>
      </c>
    </row>
    <row r="23" spans="1:7" s="12" customFormat="1" ht="15.75" x14ac:dyDescent="0.2">
      <c r="A23" s="37" t="s">
        <v>80</v>
      </c>
      <c r="B23" s="38"/>
      <c r="C23" s="27" t="s">
        <v>88</v>
      </c>
      <c r="D23" s="39"/>
      <c r="E23" s="40"/>
      <c r="G23" s="36"/>
    </row>
    <row r="24" spans="1:7" x14ac:dyDescent="0.2">
      <c r="A24" s="37" t="s">
        <v>71</v>
      </c>
      <c r="B24" s="38"/>
      <c r="C24" s="27" t="s">
        <v>79</v>
      </c>
      <c r="D24" s="39"/>
      <c r="E24" s="40"/>
      <c r="G24" s="36"/>
    </row>
  </sheetData>
  <sheetProtection password="8C06" sheet="1" selectLockedCells="1"/>
  <mergeCells count="35">
    <mergeCell ref="A6:B8"/>
    <mergeCell ref="D23:E23"/>
    <mergeCell ref="A21:E21"/>
    <mergeCell ref="D6:E6"/>
    <mergeCell ref="D7:E7"/>
    <mergeCell ref="C9:E9"/>
    <mergeCell ref="C10:E10"/>
    <mergeCell ref="C11:E11"/>
    <mergeCell ref="C12:E12"/>
    <mergeCell ref="A23:B23"/>
    <mergeCell ref="A13:B13"/>
    <mergeCell ref="A20:G20"/>
    <mergeCell ref="A17:B17"/>
    <mergeCell ref="C17:E17"/>
    <mergeCell ref="A18:B18"/>
    <mergeCell ref="C18:E18"/>
    <mergeCell ref="A1:E1"/>
    <mergeCell ref="B2:E2"/>
    <mergeCell ref="B3:E3"/>
    <mergeCell ref="B4:E4"/>
    <mergeCell ref="A5:E5"/>
    <mergeCell ref="G22:G24"/>
    <mergeCell ref="A24:B24"/>
    <mergeCell ref="D24:E24"/>
    <mergeCell ref="A11:B11"/>
    <mergeCell ref="A9:B9"/>
    <mergeCell ref="A22:B22"/>
    <mergeCell ref="A14:B16"/>
    <mergeCell ref="C22:E22"/>
    <mergeCell ref="C13:E13"/>
    <mergeCell ref="D14:E14"/>
    <mergeCell ref="D15:E15"/>
    <mergeCell ref="A12:B12"/>
    <mergeCell ref="A10:B10"/>
    <mergeCell ref="D16:E16"/>
  </mergeCells>
  <conditionalFormatting sqref="G22:G24">
    <cfRule type="expression" dxfId="2" priority="1">
      <formula>$F$22=3</formula>
    </cfRule>
    <cfRule type="expression" dxfId="1" priority="2">
      <formula>$F$22=2</formula>
    </cfRule>
    <cfRule type="expression" dxfId="0" priority="3">
      <formula>$F$22=1</formula>
    </cfRule>
  </conditionalFormatting>
  <dataValidations xWindow="1349" yWindow="620" count="13">
    <dataValidation type="whole" operator="greaterThan" allowBlank="1" showInputMessage="1" showErrorMessage="1" sqref="D24:E24">
      <formula1>0</formula1>
    </dataValidation>
    <dataValidation type="list" allowBlank="1" showInputMessage="1" showErrorMessage="1" sqref="C22:D22">
      <formula1>вид</formula1>
    </dataValidation>
    <dataValidation type="list" allowBlank="1" showInputMessage="1" showErrorMessage="1" sqref="D23">
      <formula1>ПНР</formula1>
    </dataValidation>
    <dataValidation type="list" allowBlank="1" showInputMessage="1" showErrorMessage="1" sqref="C13:D13">
      <formula1>форма</formula1>
    </dataValidation>
    <dataValidation type="list" allowBlank="1" showInputMessage="1" showErrorMessage="1" sqref="D14">
      <formula1>документы</formula1>
    </dataValidation>
    <dataValidation type="decimal" operator="greaterThanOrEqual" allowBlank="1" showInputMessage="1" showErrorMessage="1" sqref="C17:E18">
      <formula1>0</formula1>
    </dataValidation>
    <dataValidation type="list" allowBlank="1" showInputMessage="1" showErrorMessage="1" sqref="C12">
      <formula1>характеристика</formula1>
    </dataValidation>
    <dataValidation type="date" allowBlank="1" showInputMessage="1" showErrorMessage="1" sqref="D6:E6">
      <formula1>$F$7</formula1>
      <formula2>TODAY()</formula2>
    </dataValidation>
    <dataValidation type="whole" allowBlank="1" showInputMessage="1" showErrorMessage="1" sqref="D8">
      <formula1>6</formula1>
      <formula2>720</formula2>
    </dataValidation>
    <dataValidation operator="greaterThanOrEqual" allowBlank="1" showInputMessage="1" showErrorMessage="1" sqref="E8"/>
    <dataValidation allowBlank="1" showErrorMessage="1" sqref="C9:E9"/>
    <dataValidation type="date" showInputMessage="1" showErrorMessage="1" sqref="D16:E16">
      <formula1>D6</formula1>
      <formula2>D7+30</formula2>
    </dataValidation>
    <dataValidation type="date" allowBlank="1" showInputMessage="1" showErrorMessage="1" sqref="D7:E7">
      <formula1>$D$6</formula1>
      <formula2>TODAY()</formula2>
    </dataValidation>
  </dataValidations>
  <pageMargins left="0.78740157480314965" right="0.39370078740157483" top="0.39370078740157483" bottom="0.39370078740157483" header="0.31496062992125984" footer="0.31496062992125984"/>
  <pageSetup paperSize="9" scale="9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28"/>
  <sheetViews>
    <sheetView zoomScale="85" zoomScaleNormal="85" workbookViewId="0">
      <selection activeCell="G23" sqref="G23"/>
    </sheetView>
  </sheetViews>
  <sheetFormatPr defaultRowHeight="12.75" x14ac:dyDescent="0.2"/>
  <cols>
    <col min="1" max="1" width="31.28515625" customWidth="1"/>
    <col min="2" max="2" width="79.42578125" style="9" customWidth="1"/>
    <col min="6" max="6" width="36" customWidth="1"/>
    <col min="7" max="7" width="42" customWidth="1"/>
  </cols>
  <sheetData>
    <row r="1" spans="1:7" ht="14.25" x14ac:dyDescent="0.2">
      <c r="A1" s="1" t="s">
        <v>0</v>
      </c>
      <c r="B1" s="20">
        <f>Формуляр!D24</f>
        <v>0</v>
      </c>
      <c r="C1" s="29" t="b">
        <f>B1=0</f>
        <v>1</v>
      </c>
      <c r="D1" s="31" t="b">
        <f>COUNTIF($C:$C,TRUE)=0</f>
        <v>0</v>
      </c>
      <c r="F1" s="6" t="s">
        <v>46</v>
      </c>
      <c r="G1" s="6"/>
    </row>
    <row r="2" spans="1:7" ht="14.25" x14ac:dyDescent="0.2">
      <c r="A2" s="2" t="s">
        <v>1</v>
      </c>
      <c r="B2" s="25"/>
      <c r="D2" s="31" t="b">
        <f>(COUNTIF($C$3:$C$12,TRUE)+COUNTIF($C$14:$C$23,TRUE))=0</f>
        <v>0</v>
      </c>
      <c r="F2" s="7" t="s">
        <v>43</v>
      </c>
    </row>
    <row r="3" spans="1:7" ht="14.25" x14ac:dyDescent="0.2">
      <c r="A3" s="3" t="s">
        <v>2</v>
      </c>
      <c r="B3" s="25">
        <f>Формуляр!B2</f>
        <v>0</v>
      </c>
      <c r="C3" t="b">
        <f t="shared" ref="C3:C10" si="0">B3=0</f>
        <v>1</v>
      </c>
      <c r="D3" s="32">
        <f>IF(D1,3,IF(D2,2,1))</f>
        <v>1</v>
      </c>
      <c r="F3" s="7" t="s">
        <v>37</v>
      </c>
    </row>
    <row r="4" spans="1:7" ht="14.25" x14ac:dyDescent="0.2">
      <c r="A4" s="3" t="s">
        <v>73</v>
      </c>
      <c r="B4" s="25">
        <f>Формуляр!B4</f>
        <v>0</v>
      </c>
      <c r="C4" t="b">
        <f t="shared" si="0"/>
        <v>1</v>
      </c>
      <c r="F4" s="7" t="s">
        <v>38</v>
      </c>
    </row>
    <row r="5" spans="1:7" ht="14.25" x14ac:dyDescent="0.2">
      <c r="A5" s="3" t="s">
        <v>74</v>
      </c>
      <c r="B5" s="25">
        <f>Формуляр!B3</f>
        <v>0</v>
      </c>
      <c r="C5" t="b">
        <f t="shared" si="0"/>
        <v>1</v>
      </c>
      <c r="F5" s="7" t="s">
        <v>39</v>
      </c>
    </row>
    <row r="6" spans="1:7" ht="14.25" x14ac:dyDescent="0.2">
      <c r="A6" s="4" t="s">
        <v>3</v>
      </c>
      <c r="B6" s="21">
        <f>Формуляр!D6</f>
        <v>0</v>
      </c>
      <c r="C6" t="b">
        <f t="shared" si="0"/>
        <v>1</v>
      </c>
      <c r="F6" s="7" t="s">
        <v>44</v>
      </c>
    </row>
    <row r="7" spans="1:7" ht="14.25" x14ac:dyDescent="0.2">
      <c r="A7" s="4" t="s">
        <v>4</v>
      </c>
      <c r="B7" s="21">
        <f>Формуляр!D7</f>
        <v>0</v>
      </c>
      <c r="C7" t="b">
        <f t="shared" si="0"/>
        <v>1</v>
      </c>
    </row>
    <row r="8" spans="1:7" ht="14.25" x14ac:dyDescent="0.2">
      <c r="A8" s="4" t="s">
        <v>5</v>
      </c>
      <c r="B8" s="22">
        <f>Формуляр!C9</f>
        <v>0</v>
      </c>
      <c r="C8" t="b">
        <f t="shared" si="0"/>
        <v>1</v>
      </c>
      <c r="F8" s="6" t="s">
        <v>49</v>
      </c>
    </row>
    <row r="9" spans="1:7" ht="14.25" x14ac:dyDescent="0.2">
      <c r="A9" s="4" t="s">
        <v>6</v>
      </c>
      <c r="B9" s="22">
        <f>Формуляр!C10</f>
        <v>0</v>
      </c>
      <c r="C9" t="b">
        <f t="shared" si="0"/>
        <v>1</v>
      </c>
      <c r="F9" s="7" t="s">
        <v>51</v>
      </c>
    </row>
    <row r="10" spans="1:7" ht="14.25" x14ac:dyDescent="0.2">
      <c r="A10" s="4" t="s">
        <v>7</v>
      </c>
      <c r="B10" s="22">
        <f>Формуляр!C11</f>
        <v>0</v>
      </c>
      <c r="C10" t="b">
        <f t="shared" si="0"/>
        <v>1</v>
      </c>
      <c r="F10" s="7" t="s">
        <v>52</v>
      </c>
    </row>
    <row r="11" spans="1:7" ht="14.25" x14ac:dyDescent="0.2">
      <c r="A11" s="4" t="s">
        <v>8</v>
      </c>
      <c r="B11" s="22" t="str">
        <f>IF(B7=0,"","ОСС-1/"&amp;RIGHT(YEAR(B7),2))</f>
        <v/>
      </c>
    </row>
    <row r="12" spans="1:7" ht="14.25" x14ac:dyDescent="0.2">
      <c r="A12" s="4" t="s">
        <v>9</v>
      </c>
      <c r="B12" s="22">
        <f>Формуляр!C12</f>
        <v>0</v>
      </c>
      <c r="C12" t="b">
        <f>B12=0</f>
        <v>1</v>
      </c>
    </row>
    <row r="13" spans="1:7" ht="14.25" x14ac:dyDescent="0.2">
      <c r="A13" s="4" t="s">
        <v>10</v>
      </c>
      <c r="B13" s="22">
        <f>Формуляр!C22</f>
        <v>0</v>
      </c>
      <c r="C13" s="29" t="b">
        <f>B13=0</f>
        <v>1</v>
      </c>
      <c r="F13" s="6" t="s">
        <v>50</v>
      </c>
    </row>
    <row r="14" spans="1:7" ht="14.25" x14ac:dyDescent="0.2">
      <c r="A14" s="4" t="s">
        <v>11</v>
      </c>
      <c r="B14" s="22">
        <f>Формуляр!C13</f>
        <v>0</v>
      </c>
      <c r="C14" t="b">
        <f>B14=0</f>
        <v>1</v>
      </c>
      <c r="F14" s="7" t="s">
        <v>54</v>
      </c>
    </row>
    <row r="15" spans="1:7" ht="14.25" x14ac:dyDescent="0.2">
      <c r="A15" s="4" t="s">
        <v>12</v>
      </c>
      <c r="B15" s="23">
        <f>Формуляр!D8</f>
        <v>0</v>
      </c>
      <c r="C15" t="b">
        <f>B15=0</f>
        <v>1</v>
      </c>
      <c r="F15" s="7" t="s">
        <v>53</v>
      </c>
    </row>
    <row r="16" spans="1:7" ht="14.25" x14ac:dyDescent="0.2">
      <c r="A16" s="4" t="s">
        <v>13</v>
      </c>
      <c r="B16" s="24">
        <f>IF(Формуляр!C17="",0,Формуляр!C17)</f>
        <v>0</v>
      </c>
      <c r="F16" s="7" t="s">
        <v>55</v>
      </c>
    </row>
    <row r="17" spans="1:6" ht="14.25" x14ac:dyDescent="0.2">
      <c r="A17" s="4" t="s">
        <v>14</v>
      </c>
      <c r="B17" s="22" t="str">
        <f>LEFT(Формуляр!D23,1)</f>
        <v/>
      </c>
    </row>
    <row r="18" spans="1:6" ht="14.25" x14ac:dyDescent="0.2">
      <c r="A18" s="4" t="s">
        <v>15</v>
      </c>
      <c r="B18" s="22"/>
      <c r="F18" s="6" t="s">
        <v>33</v>
      </c>
    </row>
    <row r="19" spans="1:6" ht="14.25" x14ac:dyDescent="0.2">
      <c r="A19" s="4" t="s">
        <v>16</v>
      </c>
      <c r="B19" s="22">
        <f>Формуляр!D14</f>
        <v>0</v>
      </c>
      <c r="C19" t="b">
        <f>B19=0</f>
        <v>1</v>
      </c>
      <c r="F19" s="7" t="s">
        <v>34</v>
      </c>
    </row>
    <row r="20" spans="1:6" ht="14.25" x14ac:dyDescent="0.2">
      <c r="A20" s="4" t="s">
        <v>17</v>
      </c>
      <c r="B20" s="22"/>
      <c r="F20" s="7" t="s">
        <v>35</v>
      </c>
    </row>
    <row r="21" spans="1:6" ht="14.25" x14ac:dyDescent="0.2">
      <c r="A21" s="4" t="s">
        <v>18</v>
      </c>
      <c r="B21" s="22" t="s">
        <v>72</v>
      </c>
      <c r="F21" s="7" t="s">
        <v>36</v>
      </c>
    </row>
    <row r="22" spans="1:6" ht="14.25" x14ac:dyDescent="0.2">
      <c r="A22" s="4" t="s">
        <v>19</v>
      </c>
      <c r="B22" s="28" t="str">
        <f>IF(Формуляр!D15="","",Формуляр!D15)</f>
        <v/>
      </c>
      <c r="F22" s="7" t="s">
        <v>89</v>
      </c>
    </row>
    <row r="23" spans="1:6" ht="14.25" x14ac:dyDescent="0.2">
      <c r="A23" s="4" t="s">
        <v>20</v>
      </c>
      <c r="B23" s="21">
        <f>Формуляр!D16</f>
        <v>0</v>
      </c>
      <c r="C23" t="b">
        <f>B23=0</f>
        <v>1</v>
      </c>
      <c r="F23" s="7" t="s">
        <v>90</v>
      </c>
    </row>
    <row r="24" spans="1:6" ht="14.25" x14ac:dyDescent="0.2">
      <c r="A24" s="4" t="s">
        <v>21</v>
      </c>
      <c r="B24" s="24">
        <f>IF(Формуляр!C18="",0,Формуляр!C18)</f>
        <v>0</v>
      </c>
      <c r="F24" s="6" t="s">
        <v>14</v>
      </c>
    </row>
    <row r="25" spans="1:6" ht="14.25" x14ac:dyDescent="0.2">
      <c r="A25" s="4" t="s">
        <v>22</v>
      </c>
      <c r="B25" s="22"/>
      <c r="F25" s="7" t="s">
        <v>62</v>
      </c>
    </row>
    <row r="26" spans="1:6" ht="15" x14ac:dyDescent="0.2">
      <c r="A26" s="5" t="s">
        <v>23</v>
      </c>
      <c r="B26" s="26"/>
      <c r="F26" s="7" t="s">
        <v>63</v>
      </c>
    </row>
    <row r="27" spans="1:6" ht="14.25" x14ac:dyDescent="0.2">
      <c r="A27" s="4" t="s">
        <v>24</v>
      </c>
      <c r="B27" s="22"/>
      <c r="F27" s="7" t="s">
        <v>64</v>
      </c>
    </row>
    <row r="28" spans="1:6" x14ac:dyDescent="0.2">
      <c r="F28" s="7" t="s">
        <v>65</v>
      </c>
    </row>
  </sheetData>
  <sheetProtection password="8C06" sheet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Формуляр</vt:lpstr>
      <vt:lpstr>Данные</vt:lpstr>
      <vt:lpstr>вид</vt:lpstr>
      <vt:lpstr>Формуляр!Область_печати</vt:lpstr>
      <vt:lpstr>ПНР</vt:lpstr>
      <vt:lpstr>форма</vt:lpstr>
      <vt:lpstr>характеристика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vkolesnikovich</dc:creator>
  <cp:lastModifiedBy>Е. Артюхова</cp:lastModifiedBy>
  <cp:lastPrinted>2013-04-23T12:29:58Z</cp:lastPrinted>
  <dcterms:created xsi:type="dcterms:W3CDTF">2013-04-08T12:35:20Z</dcterms:created>
  <dcterms:modified xsi:type="dcterms:W3CDTF">2019-12-09T10:29:09Z</dcterms:modified>
</cp:coreProperties>
</file>